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65997dcbcdb0f15/Área de Trabalho/INSTITUTO VERBO ZIN - VVZ INSTITUTE/CTIJ/ctij-site/docs/"/>
    </mc:Choice>
  </mc:AlternateContent>
  <xr:revisionPtr revIDLastSave="0" documentId="8_{583A3A91-6EE4-40D1-98DC-86CDDF221CF1}" xr6:coauthVersionLast="47" xr6:coauthVersionMax="47" xr10:uidLastSave="{00000000-0000-0000-0000-000000000000}"/>
  <bookViews>
    <workbookView xWindow="0" yWindow="0" windowWidth="28800" windowHeight="14010" activeTab="1" xr2:uid="{71A5D819-E80C-4F97-B7D3-D100837ECA8D}"/>
  </bookViews>
  <sheets>
    <sheet name="CAPEX" sheetId="1" r:id="rId1"/>
    <sheet name="Cronogram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2" l="1"/>
  <c r="E7" i="2"/>
  <c r="E6" i="2"/>
  <c r="E5" i="2"/>
  <c r="E4" i="2"/>
  <c r="D8" i="1"/>
  <c r="C8" i="1"/>
  <c r="D7" i="1" l="1"/>
  <c r="D6" i="1"/>
  <c r="D5" i="1"/>
  <c r="D4" i="1"/>
</calcChain>
</file>

<file path=xl/sharedStrings.xml><?xml version="1.0" encoding="utf-8"?>
<sst xmlns="http://schemas.openxmlformats.org/spreadsheetml/2006/main" count="38" uniqueCount="38">
  <si>
    <t>CTIJ - CAMPANHA MARCO PRÓPRIO | ESTRUTURA DE INVESTIMENTO (CAPEX)</t>
  </si>
  <si>
    <t>Categoria</t>
  </si>
  <si>
    <t>Descrição técnica</t>
  </si>
  <si>
    <t>Valor (R$)</t>
  </si>
  <si>
    <t>% do total</t>
  </si>
  <si>
    <t>Aquisição de Terreno</t>
  </si>
  <si>
    <t>Área de 1 a 2 hectares em Massaranduba-PB</t>
  </si>
  <si>
    <t>Construção Civil</t>
  </si>
  <si>
    <t>Dormitórios, Refeitório e Salas de Aula</t>
  </si>
  <si>
    <t>Infraestrutura e Acessos</t>
  </si>
  <si>
    <t>Saneamento, Energia e Terraplenagem</t>
  </si>
  <si>
    <t>Mobiliário e Equipamentos</t>
  </si>
  <si>
    <t>Cozinha Industrial e Oficinas Técnicas</t>
  </si>
  <si>
    <t>TOTAL DO INVESTIMENTO (CAPEX)</t>
  </si>
  <si>
    <t>CRONOGRAMA FÍSICO-FINANCEIRO POR FASES (estimativo)</t>
  </si>
  <si>
    <t>Fase</t>
  </si>
  <si>
    <t>Marco / Entrega</t>
  </si>
  <si>
    <t>Prazo</t>
  </si>
  <si>
    <t>Desembolso (R$)</t>
  </si>
  <si>
    <t>% acum.</t>
  </si>
  <si>
    <t>Observações</t>
  </si>
  <si>
    <t>Fase 1</t>
  </si>
  <si>
    <t>Aquisição do terreno + regularização</t>
  </si>
  <si>
    <t>Mês 1-3</t>
  </si>
  <si>
    <t>Escritura, registro e due diligence fundiária</t>
  </si>
  <si>
    <t>Fase 2</t>
  </si>
  <si>
    <t>Terraplenagem, energia e saneamento</t>
  </si>
  <si>
    <t>Mês 3-6</t>
  </si>
  <si>
    <t>Infraestrutura e acessos</t>
  </si>
  <si>
    <t>Fase 3</t>
  </si>
  <si>
    <t>Construção dos blocos (dormitórios/salas/refeitório)</t>
  </si>
  <si>
    <t>Mês 6-14</t>
  </si>
  <si>
    <t>Núcleo edificado da 1ª fase</t>
  </si>
  <si>
    <t>Fase 4</t>
  </si>
  <si>
    <t>Mobiliário, cozinha industrial e oficinas</t>
  </si>
  <si>
    <t>Mês 14-16</t>
  </si>
  <si>
    <t>Equipagem e início de operação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</si>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</sst>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.##000"/>
    <numFmt numFmtId="165" formatCode="#,#0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B3644"/>
        <bgColor indexed="64"/>
      </patternFill>
    </fill>
    <fill>
      <patternFill patternType="solid">
        <fgColor rgb="FFC9A12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2" fillId="0" borderId="0" xfId="0" applyFont="1"/>
    <xf numFmtId="0" fontId="3" fillId="2" borderId="0" xfId="0" applyFont="1" applyFill="1"/>
    <xf numFmtId="0" fontId="1" fillId="3" borderId="0" xfId="0" applyFont="1" applyFill="1"/>
    <xf numFmtId="164" fontId="0" fillId="0" borderId="0" xfId="0" applyNumberFormat="1"/>
    <xf numFmtId="164" fontId="1" fillId="3" borderId="0" xfId="0" applyNumberFormat="1" applyFont="1" applyFill="1"/>
    <xf numFmtId="165" fontId="0" fillId="0" borderId="0" xfId="0" applyNumberFormat="1"/>
    <xf numFmtId="165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1C6B-4D6C-4EC2-972F-73D7541002C3}">
  <dimension ref="A1:D8"/>
  <sheetViews>
    <sheetView workbookViewId="0"/>
  </sheetViews>
  <sheetFormatPr defaultRowHeight="15" x14ac:dyDescent="0.25"/>
  <cols>
    <col min="1" max="1" width="32.7109375" customWidth="1"/>
    <col min="2" max="2" width="45.7109375" customWidth="1"/>
    <col min="3" max="3" width="18.7109375" customWidth="1"/>
    <col min="4" max="4" width="12.7109375" customWidth="1"/>
  </cols>
  <sheetData>
    <row r="1" spans="1:4" ht="17.25" x14ac:dyDescent="0.3">
      <c r="A1" s="2" t="s">
        <v>0</v>
      </c>
      <c r="B1" s="1"/>
      <c r="C1" s="1"/>
      <c r="D1" s="1"/>
    </row>
    <row r="3" spans="1:4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5">
      <c r="A4" t="s">
        <v>5</v>
      </c>
      <c r="B4" t="s">
        <v>6</v>
      </c>
      <c r="C4" s="5">
        <v>530000</v>
      </c>
      <c r="D4" s="7">
        <f>C4/$C$8</f>
        <v>0.30635838150289019</v>
      </c>
    </row>
    <row r="5" spans="1:4" x14ac:dyDescent="0.25">
      <c r="A5" t="s">
        <v>7</v>
      </c>
      <c r="B5" t="s">
        <v>8</v>
      </c>
      <c r="C5" s="5">
        <v>850000</v>
      </c>
      <c r="D5" s="7">
        <f>C5/$C$8</f>
        <v>0.4913294797687861</v>
      </c>
    </row>
    <row r="6" spans="1:4" x14ac:dyDescent="0.25">
      <c r="A6" t="s">
        <v>9</v>
      </c>
      <c r="B6" t="s">
        <v>10</v>
      </c>
      <c r="C6" s="5">
        <v>200000</v>
      </c>
      <c r="D6" s="7">
        <f>C6/$C$8</f>
        <v>0.11560693641618497</v>
      </c>
    </row>
    <row r="7" spans="1:4" x14ac:dyDescent="0.25">
      <c r="A7" t="s">
        <v>11</v>
      </c>
      <c r="B7" t="s">
        <v>12</v>
      </c>
      <c r="C7" s="5">
        <v>150000</v>
      </c>
      <c r="D7" s="7">
        <f>C7/$C$8</f>
        <v>8.6705202312138727E-2</v>
      </c>
    </row>
    <row r="8" spans="1:4" x14ac:dyDescent="0.25">
      <c r="A8" s="4" t="s">
        <v>13</v>
      </c>
      <c r="B8" s="4"/>
      <c r="C8" s="6">
        <f>SUM(C4:C7)</f>
        <v>1730000</v>
      </c>
      <c r="D8" s="8">
        <f>SUM(D4:D7)</f>
        <v>0.99999999999999989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A760-19A3-49DE-AB81-5B4DA6E70209}">
  <dimension ref="A1:F8"/>
  <sheetViews>
    <sheetView tabSelected="1" workbookViewId="0"/>
  </sheetViews>
  <sheetFormatPr defaultRowHeight="15" x14ac:dyDescent="0.25"/>
  <cols>
    <col min="1" max="1" width="8.7109375" customWidth="1"/>
    <col min="2" max="2" width="42.7109375" customWidth="1"/>
    <col min="3" max="3" width="10.7109375" customWidth="1"/>
    <col min="4" max="4" width="18.7109375" customWidth="1"/>
    <col min="5" max="5" width="10.7109375" customWidth="1"/>
    <col min="6" max="6" width="40.7109375" customWidth="1"/>
  </cols>
  <sheetData>
    <row r="1" spans="1:6" ht="17.25" x14ac:dyDescent="0.3">
      <c r="A1" s="2" t="s">
        <v>14</v>
      </c>
      <c r="B1" s="1"/>
      <c r="C1" s="1"/>
      <c r="D1" s="1"/>
      <c r="E1" s="1"/>
      <c r="F1" s="1"/>
    </row>
    <row r="3" spans="1:6" x14ac:dyDescent="0.25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</row>
    <row r="4" spans="1:6" x14ac:dyDescent="0.25">
      <c r="A4" t="s">
        <v>21</v>
      </c>
      <c r="B4" t="s">
        <v>22</v>
      </c>
      <c r="C4" t="s">
        <v>23</v>
      </c>
      <c r="D4" s="5">
        <v>530000</v>
      </c>
      <c r="E4" s="7">
        <f>SUM($D$4:D4)/1730000</f>
        <v>0.30635838150289019</v>
      </c>
      <c r="F4" t="s">
        <v>24</v>
      </c>
    </row>
    <row r="5" spans="1:6" x14ac:dyDescent="0.25">
      <c r="A5" t="s">
        <v>25</v>
      </c>
      <c r="B5" t="s">
        <v>26</v>
      </c>
      <c r="C5" t="s">
        <v>27</v>
      </c>
      <c r="D5" s="5">
        <v>200000</v>
      </c>
      <c r="E5" s="7">
        <f>SUM($D$4:D5)/1730000</f>
        <v>0.42196531791907516</v>
      </c>
      <c r="F5" t="s">
        <v>28</v>
      </c>
    </row>
    <row r="6" spans="1:6" x14ac:dyDescent="0.25">
      <c r="A6" t="s">
        <v>29</v>
      </c>
      <c r="B6" t="s">
        <v>30</v>
      </c>
      <c r="C6" t="s">
        <v>31</v>
      </c>
      <c r="D6" s="5">
        <v>850000</v>
      </c>
      <c r="E6" s="7">
        <f>SUM($D$4:D6)/1730000</f>
        <v>0.91329479768786126</v>
      </c>
      <c r="F6" t="s">
        <v>32</v>
      </c>
    </row>
    <row r="7" spans="1:6" x14ac:dyDescent="0.25">
      <c r="A7" t="s">
        <v>33</v>
      </c>
      <c r="B7" t="s">
        <v>34</v>
      </c>
      <c r="C7" t="s">
        <v>35</v>
      </c>
      <c r="D7" s="5">
        <v>150000</v>
      </c>
      <c r="E7" s="7">
        <f>SUM($D$4:D7)/1730000</f>
        <v>1</v>
      </c>
      <c r="F7" t="s">
        <v>36</v>
      </c>
    </row>
    <row r="8" spans="1:6" x14ac:dyDescent="0.25">
      <c r="A8" s="4"/>
      <c r="B8" s="4" t="s">
        <v>37</v>
      </c>
      <c r="C8" s="4"/>
      <c r="D8" s="6">
        <f>SUM(D4:D7)</f>
        <v>1730000</v>
      </c>
      <c r="E8" s="8"/>
      <c r="F8" s="4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CAPEX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 Macedo</dc:creator>
  <cp:lastModifiedBy>Itamar Macedo</cp:lastModifiedBy>
  <dcterms:created xsi:type="dcterms:W3CDTF">2026-07-06T14:33:12Z</dcterms:created>
  <dcterms:modified xsi:type="dcterms:W3CDTF">2026-07-06T14:33:14Z</dcterms:modified>
</cp:coreProperties>
</file>